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new website Wix\ThulaPublications\doc\"/>
    </mc:Choice>
  </mc:AlternateContent>
  <bookViews>
    <workbookView xWindow="-15" yWindow="6150" windowWidth="15480" windowHeight="6195"/>
  </bookViews>
  <sheets>
    <sheet name="Facture TPS" sheetId="1" r:id="rId1"/>
  </sheets>
  <definedNames>
    <definedName name="_xlnm._FilterDatabase" localSheetId="0" hidden="1">'Facture TPS'!#REF!</definedName>
  </definedNames>
  <calcPr calcId="152511"/>
</workbook>
</file>

<file path=xl/calcChain.xml><?xml version="1.0" encoding="utf-8"?>
<calcChain xmlns="http://schemas.openxmlformats.org/spreadsheetml/2006/main">
  <c r="I25" i="1" l="1"/>
  <c r="K25" i="1" s="1"/>
  <c r="K26" i="1" s="1"/>
  <c r="J25" i="1" l="1"/>
  <c r="L25" i="1" s="1"/>
  <c r="I23" i="1"/>
  <c r="J23" i="1" l="1"/>
  <c r="I19" i="1"/>
  <c r="L23" i="1" l="1"/>
  <c r="J19" i="1"/>
  <c r="L19" i="1" s="1"/>
  <c r="I21" i="1"/>
  <c r="J21" i="1" s="1"/>
  <c r="I17" i="1"/>
  <c r="F5" i="1"/>
  <c r="J17" i="1" l="1"/>
  <c r="J26" i="1" s="1"/>
  <c r="I26" i="1"/>
  <c r="L21" i="1"/>
  <c r="L17" i="1" l="1"/>
  <c r="L26" i="1" s="1"/>
</calcChain>
</file>

<file path=xl/sharedStrings.xml><?xml version="1.0" encoding="utf-8"?>
<sst xmlns="http://schemas.openxmlformats.org/spreadsheetml/2006/main" count="34" uniqueCount="31">
  <si>
    <t>Nom</t>
  </si>
  <si>
    <t>Adresse</t>
  </si>
  <si>
    <t>Adresse électronique</t>
  </si>
  <si>
    <t>Téléphone</t>
  </si>
  <si>
    <t>Description</t>
  </si>
  <si>
    <t>Qté</t>
  </si>
  <si>
    <t xml:space="preserve">
</t>
  </si>
  <si>
    <t>391 du Roussillon, Ste-Julie (Québec) J3E 1B4
Tél. : (450) 922-8766
Fax : (450) 922-8744 
Courriel : info@thulapublications.com  
Site Web : http://www.thulapublications.com</t>
  </si>
  <si>
    <t>Sous-total</t>
  </si>
  <si>
    <t>TOTAL</t>
  </si>
  <si>
    <t>Commande</t>
  </si>
  <si>
    <t>Date commande :</t>
  </si>
  <si>
    <t>Fax</t>
  </si>
  <si>
    <t>Société:</t>
  </si>
  <si>
    <t>GRAND TOTAL</t>
  </si>
  <si>
    <t>N/A</t>
  </si>
  <si>
    <t>Ville, Province, Code postal</t>
  </si>
  <si>
    <t>Prix unitaire</t>
  </si>
  <si>
    <t>SVP remplir les cases vertes</t>
  </si>
  <si>
    <r>
      <t xml:space="preserve">S.V.P. compléter le bon de commande et le faire parvenir par la poste, </t>
    </r>
    <r>
      <rPr>
        <b/>
        <u/>
        <sz val="16"/>
        <color indexed="10"/>
        <rFont val="Arial"/>
        <family val="2"/>
      </rPr>
      <t>accompagné d'un chèque ou mandat de poste</t>
    </r>
    <r>
      <rPr>
        <b/>
        <sz val="16"/>
        <rFont val="Arial"/>
        <family val="2"/>
      </rPr>
      <t>, à l'adresse suivante :
391, rue du Roussillon, Ste-Julie (Québec) J3E 1B4 CANADA</t>
    </r>
  </si>
  <si>
    <t>TPS*</t>
  </si>
  <si>
    <t>NOTE : Ceux souhaitant obtenir une dédicace de la part de l'auteur, SVP spécifier à quel nom:</t>
  </si>
  <si>
    <t>TVQ**</t>
  </si>
  <si>
    <t>** TVQ 1031940008 (9,975%)</t>
  </si>
  <si>
    <t xml:space="preserve"> * TPS 840357123 (5%)</t>
  </si>
  <si>
    <r>
      <t>PSYCHOBIOLOGIE APPLIQUÉE - TOME 1 Notions de base</t>
    </r>
    <r>
      <rPr>
        <sz val="12"/>
        <rFont val="Arial"/>
        <family val="2"/>
      </rPr>
      <t xml:space="preserve">
Découvrir les pistes psychobiologiques de nos « mal-a-dit».
Publication octobre 2013 - 375 pages
ISBN 978-2-9811502-2-6</t>
    </r>
  </si>
  <si>
    <r>
      <t>PSYCHOBIOLOGIE APPLIQUÉE - TOME 2 Décodages psychobiologiques</t>
    </r>
    <r>
      <rPr>
        <sz val="12"/>
        <rFont val="Arial"/>
        <family val="2"/>
      </rPr>
      <t xml:space="preserve">
Découvrir les pistes psychobiologiques de nos « mal-a-dit».
Publication juillet 2015 - 425 pages
ISBN 978-2-9811502-3-3 </t>
    </r>
  </si>
  <si>
    <r>
      <t>PSYCHOBIOLOGIE APPLIQUÉE - TOME 3 Décodages psychobiologiques (Suite)</t>
    </r>
    <r>
      <rPr>
        <sz val="12"/>
        <rFont val="Arial"/>
        <family val="2"/>
      </rPr>
      <t xml:space="preserve">
Découvrir les pistes psychobiologiques de nos « mal-a-dit».
Publication décembre 2015 - 450 pages
ISBN 978-2-9811502-4-0</t>
    </r>
  </si>
  <si>
    <t>RABAIS TRILOGIE</t>
  </si>
  <si>
    <t xml:space="preserve">PSYCHOBIOLOGIE APPLIQUÉE - TOME 1 Notions de base
PSYCHOBIOLOGIE APPLIQUÉE - TOME 2 Décodages psychobiologiques
PSYCHOBIOLOGIE APPLIQUÉE - TOME 3 Décodages psychobiologiques (Suite)
</t>
  </si>
  <si>
    <r>
      <t xml:space="preserve">Frais d'expédition </t>
    </r>
    <r>
      <rPr>
        <b/>
        <sz val="12"/>
        <color indexed="10"/>
        <rFont val="Arial"/>
        <family val="2"/>
      </rPr>
      <t>(Québec et Ontario)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</si>
</sst>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m\.yy;@"/>
    <numFmt numFmtId="165" formatCode="[$€-2]\ #,##0.00"/>
    <numFmt numFmtId="166" formatCode="@\ \ "/>
    <numFmt numFmtId="167" formatCode="#,##0.0"/>
    <numFmt numFmtId="168" formatCode="#,##0.00\ [$$-C0C]"/>
    <numFmt numFmtId="169" formatCode="yyyy/mm/dd;@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0"/>
      <color indexed="23"/>
      <name val="Arial Black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b/>
      <u/>
      <sz val="16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center"/>
    </xf>
    <xf numFmtId="168" fontId="0" fillId="0" borderId="0" xfId="2" applyFont="1"/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5" xfId="0" applyBorder="1"/>
    <xf numFmtId="168" fontId="0" fillId="0" borderId="5" xfId="2" applyFont="1" applyBorder="1"/>
    <xf numFmtId="0" fontId="0" fillId="0" borderId="6" xfId="0" applyBorder="1"/>
    <xf numFmtId="168" fontId="8" fillId="2" borderId="0" xfId="0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Border="1" applyAlignment="1">
      <alignment horizontal="left" vertical="center"/>
    </xf>
    <xf numFmtId="0" fontId="0" fillId="0" borderId="7" xfId="0" applyFill="1" applyBorder="1"/>
    <xf numFmtId="0" fontId="0" fillId="0" borderId="8" xfId="0" applyFill="1" applyBorder="1"/>
    <xf numFmtId="0" fontId="3" fillId="0" borderId="8" xfId="0" applyFont="1" applyFill="1" applyBorder="1"/>
    <xf numFmtId="0" fontId="0" fillId="0" borderId="8" xfId="0" applyFill="1" applyBorder="1" applyAlignment="1">
      <alignment horizontal="center"/>
    </xf>
    <xf numFmtId="1" fontId="4" fillId="0" borderId="8" xfId="2" applyNumberFormat="1" applyFont="1" applyFill="1" applyBorder="1" applyAlignment="1">
      <alignment vertical="center"/>
    </xf>
    <xf numFmtId="0" fontId="0" fillId="0" borderId="1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8" fontId="6" fillId="0" borderId="0" xfId="2" applyFont="1" applyFill="1" applyBorder="1" applyAlignment="1">
      <alignment vertical="center"/>
    </xf>
    <xf numFmtId="168" fontId="0" fillId="0" borderId="0" xfId="2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8" fontId="8" fillId="0" borderId="0" xfId="2" applyFont="1" applyFill="1" applyBorder="1"/>
    <xf numFmtId="0" fontId="7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vertical="top" wrapText="1"/>
    </xf>
    <xf numFmtId="168" fontId="7" fillId="0" borderId="0" xfId="2" applyFont="1" applyFill="1" applyBorder="1"/>
    <xf numFmtId="169" fontId="8" fillId="4" borderId="9" xfId="0" applyNumberFormat="1" applyFont="1" applyFill="1" applyBorder="1" applyAlignment="1">
      <alignment vertical="top" wrapText="1"/>
    </xf>
    <xf numFmtId="1" fontId="12" fillId="4" borderId="9" xfId="0" applyNumberFormat="1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169" fontId="10" fillId="0" borderId="0" xfId="0" applyNumberFormat="1" applyFont="1" applyFill="1" applyBorder="1" applyAlignment="1">
      <alignment horizontal="left"/>
    </xf>
    <xf numFmtId="0" fontId="0" fillId="0" borderId="4" xfId="0" applyBorder="1" applyAlignment="1">
      <alignment horizontal="left" indent="1"/>
    </xf>
    <xf numFmtId="2" fontId="12" fillId="4" borderId="14" xfId="0" applyNumberFormat="1" applyFont="1" applyFill="1" applyBorder="1" applyAlignment="1">
      <alignment horizontal="center" vertical="center" wrapText="1"/>
    </xf>
    <xf numFmtId="168" fontId="12" fillId="4" borderId="14" xfId="0" applyNumberFormat="1" applyFont="1" applyFill="1" applyBorder="1" applyAlignment="1">
      <alignment horizontal="center" vertical="center" wrapText="1"/>
    </xf>
    <xf numFmtId="168" fontId="12" fillId="4" borderId="15" xfId="0" applyNumberFormat="1" applyFont="1" applyFill="1" applyBorder="1" applyAlignment="1">
      <alignment horizontal="center" vertical="center" wrapText="1"/>
    </xf>
    <xf numFmtId="168" fontId="13" fillId="4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0" fillId="0" borderId="0" xfId="0" applyFont="1" applyFill="1" applyBorder="1"/>
    <xf numFmtId="0" fontId="0" fillId="0" borderId="36" xfId="0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169" fontId="8" fillId="0" borderId="13" xfId="0" applyNumberFormat="1" applyFont="1" applyBorder="1" applyAlignment="1">
      <alignment vertical="top" wrapText="1"/>
    </xf>
    <xf numFmtId="169" fontId="3" fillId="0" borderId="38" xfId="0" applyNumberFormat="1" applyFont="1" applyBorder="1" applyAlignment="1">
      <alignment horizontal="center" vertical="top" wrapText="1"/>
    </xf>
    <xf numFmtId="168" fontId="12" fillId="0" borderId="11" xfId="0" applyNumberFormat="1" applyFont="1" applyBorder="1" applyAlignment="1">
      <alignment horizontal="center" vertical="center" wrapText="1"/>
    </xf>
    <xf numFmtId="168" fontId="12" fillId="2" borderId="11" xfId="0" applyNumberFormat="1" applyFont="1" applyFill="1" applyBorder="1" applyAlignment="1">
      <alignment horizontal="center" vertical="center" wrapText="1"/>
    </xf>
    <xf numFmtId="1" fontId="12" fillId="5" borderId="12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168" fontId="12" fillId="4" borderId="11" xfId="0" applyNumberFormat="1" applyFont="1" applyFill="1" applyBorder="1" applyAlignment="1">
      <alignment horizontal="center" vertical="center" wrapText="1"/>
    </xf>
    <xf numFmtId="168" fontId="12" fillId="2" borderId="30" xfId="0" applyNumberFormat="1" applyFont="1" applyFill="1" applyBorder="1" applyAlignment="1">
      <alignment horizontal="center" vertical="center" wrapText="1"/>
    </xf>
    <xf numFmtId="168" fontId="12" fillId="2" borderId="18" xfId="0" applyNumberFormat="1" applyFont="1" applyFill="1" applyBorder="1" applyAlignment="1">
      <alignment horizontal="center" vertical="center" wrapText="1"/>
    </xf>
    <xf numFmtId="168" fontId="12" fillId="4" borderId="19" xfId="0" applyNumberFormat="1" applyFont="1" applyFill="1" applyBorder="1" applyAlignment="1">
      <alignment horizontal="center" vertical="center" wrapText="1"/>
    </xf>
    <xf numFmtId="168" fontId="12" fillId="4" borderId="20" xfId="0" applyNumberFormat="1" applyFont="1" applyFill="1" applyBorder="1" applyAlignment="1">
      <alignment horizontal="center" vertical="center" wrapText="1"/>
    </xf>
    <xf numFmtId="169" fontId="8" fillId="0" borderId="13" xfId="0" applyNumberFormat="1" applyFont="1" applyBorder="1" applyAlignment="1">
      <alignment vertical="top" wrapText="1"/>
    </xf>
    <xf numFmtId="169" fontId="8" fillId="0" borderId="34" xfId="0" applyNumberFormat="1" applyFont="1" applyBorder="1" applyAlignment="1">
      <alignment vertical="top" wrapText="1"/>
    </xf>
    <xf numFmtId="169" fontId="8" fillId="0" borderId="33" xfId="0" applyNumberFormat="1" applyFont="1" applyBorder="1" applyAlignment="1">
      <alignment vertical="top" wrapText="1"/>
    </xf>
    <xf numFmtId="169" fontId="8" fillId="0" borderId="29" xfId="0" applyNumberFormat="1" applyFont="1" applyBorder="1" applyAlignment="1">
      <alignment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69" fontId="3" fillId="0" borderId="37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68" fontId="12" fillId="0" borderId="30" xfId="0" applyNumberFormat="1" applyFont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/>
    </xf>
    <xf numFmtId="168" fontId="7" fillId="3" borderId="21" xfId="2" applyFont="1" applyFill="1" applyBorder="1" applyAlignment="1">
      <alignment horizontal="center" vertical="center"/>
    </xf>
    <xf numFmtId="168" fontId="7" fillId="3" borderId="16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7" fillId="3" borderId="21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69" fontId="8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1" fontId="12" fillId="5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12" fillId="0" borderId="17" xfId="0" applyNumberFormat="1" applyFont="1" applyBorder="1" applyAlignment="1">
      <alignment horizontal="center" vertical="center" wrapText="1"/>
    </xf>
    <xf numFmtId="168" fontId="12" fillId="2" borderId="17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168" fontId="7" fillId="3" borderId="3" xfId="2" applyFont="1" applyFill="1" applyBorder="1" applyAlignment="1">
      <alignment horizontal="center" vertical="center"/>
    </xf>
    <xf numFmtId="168" fontId="7" fillId="3" borderId="4" xfId="2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9" fontId="8" fillId="0" borderId="30" xfId="0" applyNumberFormat="1" applyFont="1" applyBorder="1" applyAlignment="1">
      <alignment vertical="top" wrapText="1"/>
    </xf>
    <xf numFmtId="169" fontId="8" fillId="0" borderId="18" xfId="0" applyNumberFormat="1" applyFont="1" applyBorder="1" applyAlignment="1">
      <alignment vertical="top" wrapText="1"/>
    </xf>
    <xf numFmtId="0" fontId="0" fillId="3" borderId="7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1" fontId="12" fillId="5" borderId="30" xfId="0" applyNumberFormat="1" applyFont="1" applyFill="1" applyBorder="1" applyAlignment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5" borderId="11" xfId="1" applyFill="1" applyBorder="1" applyAlignment="1" applyProtection="1">
      <alignment horizontal="left"/>
    </xf>
    <xf numFmtId="0" fontId="11" fillId="5" borderId="11" xfId="0" applyFont="1" applyFill="1" applyBorder="1" applyAlignment="1">
      <alignment horizontal="left"/>
    </xf>
    <xf numFmtId="49" fontId="9" fillId="0" borderId="7" xfId="2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6" fillId="4" borderId="37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 wrapText="1"/>
    </xf>
    <xf numFmtId="0" fontId="0" fillId="4" borderId="39" xfId="0" applyFill="1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11" fillId="4" borderId="24" xfId="0" applyFont="1" applyFill="1" applyBorder="1" applyAlignment="1">
      <alignment horizontal="right" vertical="center" wrapText="1"/>
    </xf>
    <xf numFmtId="0" fontId="11" fillId="4" borderId="25" xfId="0" applyFont="1" applyFill="1" applyBorder="1" applyAlignment="1">
      <alignment horizontal="right" vertical="center" wrapText="1"/>
    </xf>
    <xf numFmtId="0" fontId="11" fillId="4" borderId="26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11" fillId="0" borderId="31" xfId="0" applyFont="1" applyBorder="1" applyAlignment="1">
      <alignment horizontal="right" vertical="top" wrapText="1"/>
    </xf>
    <xf numFmtId="0" fontId="10" fillId="0" borderId="3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</cellXfs>
  <cellStyles count="3">
    <cellStyle name="Lien hypertexte" xfId="1" builtinId="8"/>
    <cellStyle name="Monétaire" xfId="2" builtinId="4"/>
    <cellStyle name="Normal" xfId="0" builtinId="0"/>
  </cellStyles>
  <dxfs count="4"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438150</xdr:colOff>
      <xdr:row>3</xdr:row>
      <xdr:rowOff>100293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2038350" cy="719418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16</xdr:row>
      <xdr:rowOff>9525</xdr:rowOff>
    </xdr:from>
    <xdr:to>
      <xdr:col>1</xdr:col>
      <xdr:colOff>534008</xdr:colOff>
      <xdr:row>17</xdr:row>
      <xdr:rowOff>205560</xdr:rowOff>
    </xdr:to>
    <xdr:pic>
      <xdr:nvPicPr>
        <xdr:cNvPr id="7" name="Image 3" descr="book_coverJJ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038475"/>
          <a:ext cx="667358" cy="107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621814</xdr:colOff>
      <xdr:row>18</xdr:row>
      <xdr:rowOff>104774</xdr:rowOff>
    </xdr:from>
    <xdr:to>
      <xdr:col>1</xdr:col>
      <xdr:colOff>542925</xdr:colOff>
      <xdr:row>19</xdr:row>
      <xdr:rowOff>421621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814" y="4210049"/>
          <a:ext cx="683111" cy="945497"/>
        </a:xfrm>
        <a:prstGeom prst="rect">
          <a:avLst/>
        </a:prstGeom>
      </xdr:spPr>
    </xdr:pic>
    <xdr:clientData/>
  </xdr:twoCellAnchor>
  <xdr:twoCellAnchor editAs="oneCell">
    <xdr:from>
      <xdr:col>0</xdr:col>
      <xdr:colOff>623585</xdr:colOff>
      <xdr:row>20</xdr:row>
      <xdr:rowOff>76200</xdr:rowOff>
    </xdr:from>
    <xdr:to>
      <xdr:col>1</xdr:col>
      <xdr:colOff>500044</xdr:colOff>
      <xdr:row>21</xdr:row>
      <xdr:rowOff>400050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585" y="5276850"/>
          <a:ext cx="63845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topLeftCell="A4" zoomScaleNormal="100" workbookViewId="0">
      <selection activeCell="I25" sqref="I25"/>
    </sheetView>
  </sheetViews>
  <sheetFormatPr baseColWidth="10" defaultColWidth="35.140625" defaultRowHeight="12.75" x14ac:dyDescent="0.2"/>
  <cols>
    <col min="1" max="2" width="11.42578125" customWidth="1"/>
    <col min="3" max="3" width="4.28515625" customWidth="1"/>
    <col min="4" max="4" width="19.7109375" customWidth="1"/>
    <col min="5" max="5" width="19.140625" customWidth="1"/>
    <col min="6" max="6" width="51.42578125" customWidth="1"/>
    <col min="7" max="7" width="5" style="4" customWidth="1"/>
    <col min="8" max="8" width="13.28515625" customWidth="1"/>
    <col min="9" max="9" width="15.140625" style="2" customWidth="1"/>
    <col min="10" max="10" width="11.5703125" style="2" customWidth="1"/>
    <col min="11" max="11" width="9.28515625" style="2" customWidth="1"/>
    <col min="12" max="12" width="13.28515625" style="2" customWidth="1"/>
    <col min="13" max="13" width="10.5703125" customWidth="1"/>
  </cols>
  <sheetData>
    <row r="1" spans="1:13" ht="13.5" thickBot="1" x14ac:dyDescent="0.25"/>
    <row r="2" spans="1:13" ht="32.25" thickBot="1" x14ac:dyDescent="0.4">
      <c r="A2" s="27"/>
      <c r="B2" s="28"/>
      <c r="C2" s="28"/>
      <c r="D2" s="28"/>
      <c r="E2" s="29"/>
      <c r="F2" s="48" t="s">
        <v>18</v>
      </c>
      <c r="G2" s="30"/>
      <c r="H2" s="28"/>
      <c r="I2" s="125" t="s">
        <v>10</v>
      </c>
      <c r="J2" s="126"/>
      <c r="K2" s="127"/>
      <c r="L2" s="31"/>
      <c r="M2" s="8"/>
    </row>
    <row r="3" spans="1:13" ht="16.5" x14ac:dyDescent="0.2">
      <c r="A3" s="32"/>
      <c r="B3" s="37"/>
      <c r="C3" s="128" t="s">
        <v>6</v>
      </c>
      <c r="D3" s="129"/>
      <c r="E3" s="129"/>
      <c r="F3" s="129"/>
      <c r="G3" s="33"/>
      <c r="H3" s="34"/>
      <c r="I3" s="35"/>
      <c r="J3" s="36"/>
      <c r="K3" s="35"/>
      <c r="L3" s="35"/>
      <c r="M3" s="9"/>
    </row>
    <row r="4" spans="1:13" x14ac:dyDescent="0.2">
      <c r="A4" s="32"/>
      <c r="B4" s="37"/>
      <c r="C4" s="37"/>
      <c r="D4" s="37"/>
      <c r="E4" s="37"/>
      <c r="F4" s="37"/>
      <c r="G4" s="38"/>
      <c r="H4" s="37"/>
      <c r="I4" s="36"/>
      <c r="J4" s="36"/>
      <c r="K4" s="36"/>
      <c r="L4" s="36"/>
      <c r="M4" s="9"/>
    </row>
    <row r="5" spans="1:13" ht="15.75" thickBot="1" x14ac:dyDescent="0.25">
      <c r="A5" s="32"/>
      <c r="B5" s="37"/>
      <c r="C5" s="39"/>
      <c r="D5" s="40"/>
      <c r="E5" s="61" t="s">
        <v>11</v>
      </c>
      <c r="F5" s="52">
        <f ca="1">TODAY()</f>
        <v>43665</v>
      </c>
      <c r="G5" s="40"/>
      <c r="H5" s="41"/>
      <c r="I5" s="42"/>
      <c r="J5" s="36"/>
      <c r="K5" s="42"/>
      <c r="L5" s="42"/>
      <c r="M5" s="9"/>
    </row>
    <row r="6" spans="1:13" x14ac:dyDescent="0.2">
      <c r="A6" s="32"/>
      <c r="B6" s="37"/>
      <c r="C6" s="41"/>
      <c r="D6" s="41"/>
      <c r="E6" s="41"/>
      <c r="F6" s="41"/>
      <c r="G6" s="40"/>
      <c r="H6" s="41"/>
      <c r="I6" s="132" t="s">
        <v>7</v>
      </c>
      <c r="J6" s="133"/>
      <c r="K6" s="133"/>
      <c r="L6" s="134"/>
      <c r="M6" s="9"/>
    </row>
    <row r="7" spans="1:13" ht="15.75" x14ac:dyDescent="0.25">
      <c r="A7" s="32"/>
      <c r="B7" s="37"/>
      <c r="C7" s="49" t="s">
        <v>13</v>
      </c>
      <c r="D7" s="49"/>
      <c r="E7" s="131"/>
      <c r="F7" s="131"/>
      <c r="G7" s="40"/>
      <c r="H7" s="41"/>
      <c r="I7" s="135"/>
      <c r="J7" s="136"/>
      <c r="K7" s="136"/>
      <c r="L7" s="137"/>
      <c r="M7" s="9"/>
    </row>
    <row r="8" spans="1:13" ht="12.75" customHeight="1" x14ac:dyDescent="0.2">
      <c r="A8" s="32"/>
      <c r="B8" s="37"/>
      <c r="C8" s="50" t="s">
        <v>0</v>
      </c>
      <c r="D8" s="50"/>
      <c r="E8" s="85"/>
      <c r="F8" s="85"/>
      <c r="G8" s="40"/>
      <c r="H8" s="41"/>
      <c r="I8" s="135"/>
      <c r="J8" s="136"/>
      <c r="K8" s="136"/>
      <c r="L8" s="137"/>
      <c r="M8" s="9"/>
    </row>
    <row r="9" spans="1:13" ht="12.75" customHeight="1" x14ac:dyDescent="0.2">
      <c r="A9" s="32"/>
      <c r="B9" s="37"/>
      <c r="C9" s="50" t="s">
        <v>1</v>
      </c>
      <c r="D9" s="50"/>
      <c r="E9" s="85"/>
      <c r="F9" s="85"/>
      <c r="G9" s="40"/>
      <c r="H9" s="41"/>
      <c r="I9" s="135"/>
      <c r="J9" s="136"/>
      <c r="K9" s="136"/>
      <c r="L9" s="137"/>
      <c r="M9" s="9"/>
    </row>
    <row r="10" spans="1:13" ht="13.5" customHeight="1" thickBot="1" x14ac:dyDescent="0.25">
      <c r="A10" s="32"/>
      <c r="B10" s="37"/>
      <c r="C10" s="50" t="s">
        <v>16</v>
      </c>
      <c r="D10" s="50"/>
      <c r="E10" s="85"/>
      <c r="F10" s="85"/>
      <c r="G10" s="40"/>
      <c r="H10" s="41"/>
      <c r="I10" s="138"/>
      <c r="J10" s="139"/>
      <c r="K10" s="139"/>
      <c r="L10" s="140"/>
      <c r="M10" s="9"/>
    </row>
    <row r="11" spans="1:13" ht="12.75" customHeight="1" x14ac:dyDescent="0.2">
      <c r="A11" s="32"/>
      <c r="B11" s="37"/>
      <c r="C11" s="50" t="s">
        <v>2</v>
      </c>
      <c r="D11" s="50"/>
      <c r="E11" s="130"/>
      <c r="F11" s="85"/>
      <c r="G11" s="40"/>
      <c r="H11" s="41"/>
      <c r="I11" s="44"/>
      <c r="J11" s="44"/>
      <c r="K11" s="44"/>
      <c r="L11" s="44"/>
      <c r="M11" s="9"/>
    </row>
    <row r="12" spans="1:13" ht="12.75" customHeight="1" x14ac:dyDescent="0.2">
      <c r="A12" s="32"/>
      <c r="B12" s="37"/>
      <c r="C12" s="50" t="s">
        <v>3</v>
      </c>
      <c r="D12" s="50"/>
      <c r="E12" s="85"/>
      <c r="F12" s="85"/>
      <c r="G12" s="40"/>
      <c r="H12" s="41"/>
      <c r="I12" s="44"/>
      <c r="J12" s="44"/>
      <c r="K12" s="44"/>
      <c r="L12" s="44"/>
      <c r="M12" s="9"/>
    </row>
    <row r="13" spans="1:13" ht="15" x14ac:dyDescent="0.2">
      <c r="A13" s="32"/>
      <c r="B13" s="37"/>
      <c r="C13" s="50" t="s">
        <v>12</v>
      </c>
      <c r="D13" s="51"/>
      <c r="E13" s="85"/>
      <c r="F13" s="85"/>
      <c r="G13" s="40"/>
      <c r="H13" s="41"/>
      <c r="I13" s="42"/>
      <c r="J13" s="36"/>
      <c r="K13" s="42"/>
      <c r="L13" s="42"/>
      <c r="M13" s="9"/>
    </row>
    <row r="14" spans="1:13" ht="13.5" thickBot="1" x14ac:dyDescent="0.25">
      <c r="A14" s="32"/>
      <c r="B14" s="37"/>
      <c r="C14" s="41"/>
      <c r="D14" s="39"/>
      <c r="E14" s="39"/>
      <c r="F14" s="39"/>
      <c r="G14" s="43"/>
      <c r="H14" s="39"/>
      <c r="I14" s="42"/>
      <c r="J14" s="42"/>
      <c r="K14" s="45"/>
      <c r="L14" s="45"/>
      <c r="M14" s="53"/>
    </row>
    <row r="15" spans="1:13" x14ac:dyDescent="0.2">
      <c r="A15" s="119"/>
      <c r="B15" s="120"/>
      <c r="C15" s="89"/>
      <c r="D15" s="91" t="s">
        <v>4</v>
      </c>
      <c r="E15" s="92"/>
      <c r="F15" s="22"/>
      <c r="G15" s="95" t="s">
        <v>5</v>
      </c>
      <c r="H15" s="95" t="s">
        <v>17</v>
      </c>
      <c r="I15" s="86" t="s">
        <v>8</v>
      </c>
      <c r="J15" s="86" t="s">
        <v>20</v>
      </c>
      <c r="K15" s="86" t="s">
        <v>22</v>
      </c>
      <c r="L15" s="111" t="s">
        <v>9</v>
      </c>
      <c r="M15" s="9"/>
    </row>
    <row r="16" spans="1:13" s="1" customFormat="1" ht="13.5" thickBot="1" x14ac:dyDescent="0.25">
      <c r="A16" s="121"/>
      <c r="B16" s="122"/>
      <c r="C16" s="90"/>
      <c r="D16" s="93"/>
      <c r="E16" s="94"/>
      <c r="F16" s="23"/>
      <c r="G16" s="96"/>
      <c r="H16" s="96"/>
      <c r="I16" s="87"/>
      <c r="J16" s="87"/>
      <c r="K16" s="87"/>
      <c r="L16" s="112"/>
      <c r="M16" s="11"/>
    </row>
    <row r="17" spans="1:13" s="1" customFormat="1" ht="69" customHeight="1" x14ac:dyDescent="0.2">
      <c r="A17" s="113"/>
      <c r="B17" s="114"/>
      <c r="C17" s="97"/>
      <c r="D17" s="99" t="s">
        <v>25</v>
      </c>
      <c r="E17" s="100"/>
      <c r="F17" s="101"/>
      <c r="G17" s="105">
        <v>0</v>
      </c>
      <c r="H17" s="107">
        <v>38.950000000000003</v>
      </c>
      <c r="I17" s="107">
        <f>G17*H17</f>
        <v>0</v>
      </c>
      <c r="J17" s="108">
        <f>I17*0.05</f>
        <v>0</v>
      </c>
      <c r="K17" s="108" t="s">
        <v>15</v>
      </c>
      <c r="L17" s="73">
        <f>I17+J17</f>
        <v>0</v>
      </c>
      <c r="M17" s="11"/>
    </row>
    <row r="18" spans="1:13" s="1" customFormat="1" ht="21" customHeight="1" thickBot="1" x14ac:dyDescent="0.25">
      <c r="A18" s="115"/>
      <c r="B18" s="116"/>
      <c r="C18" s="98"/>
      <c r="D18" s="102"/>
      <c r="E18" s="103"/>
      <c r="F18" s="104"/>
      <c r="G18" s="106"/>
      <c r="H18" s="106"/>
      <c r="I18" s="106"/>
      <c r="J18" s="106"/>
      <c r="K18" s="106"/>
      <c r="L18" s="74"/>
      <c r="M18" s="11"/>
    </row>
    <row r="19" spans="1:13" s="1" customFormat="1" ht="49.5" customHeight="1" x14ac:dyDescent="0.2">
      <c r="A19" s="59"/>
      <c r="B19" s="60"/>
      <c r="C19" s="62"/>
      <c r="D19" s="99" t="s">
        <v>26</v>
      </c>
      <c r="E19" s="100"/>
      <c r="F19" s="101"/>
      <c r="G19" s="123">
        <v>0</v>
      </c>
      <c r="H19" s="83">
        <v>38.950000000000003</v>
      </c>
      <c r="I19" s="83">
        <f>G19*H19</f>
        <v>0</v>
      </c>
      <c r="J19" s="71">
        <f>I19*0.05</f>
        <v>0</v>
      </c>
      <c r="K19" s="71" t="s">
        <v>15</v>
      </c>
      <c r="L19" s="73">
        <f>I19+J19</f>
        <v>0</v>
      </c>
      <c r="M19" s="11"/>
    </row>
    <row r="20" spans="1:13" s="1" customFormat="1" ht="36.75" customHeight="1" thickBot="1" x14ac:dyDescent="0.25">
      <c r="A20" s="59"/>
      <c r="B20" s="60"/>
      <c r="C20" s="62"/>
      <c r="D20" s="102"/>
      <c r="E20" s="103"/>
      <c r="F20" s="104"/>
      <c r="G20" s="124"/>
      <c r="H20" s="84"/>
      <c r="I20" s="84"/>
      <c r="J20" s="72"/>
      <c r="K20" s="72"/>
      <c r="L20" s="74"/>
      <c r="M20" s="11"/>
    </row>
    <row r="21" spans="1:13" s="1" customFormat="1" ht="47.25" customHeight="1" x14ac:dyDescent="0.2">
      <c r="A21" s="75"/>
      <c r="B21" s="77"/>
      <c r="C21" s="117"/>
      <c r="D21" s="99" t="s">
        <v>27</v>
      </c>
      <c r="E21" s="100"/>
      <c r="F21" s="101"/>
      <c r="G21" s="123">
        <v>0</v>
      </c>
      <c r="H21" s="83">
        <v>38.950000000000003</v>
      </c>
      <c r="I21" s="83">
        <f>G21*H21</f>
        <v>0</v>
      </c>
      <c r="J21" s="71">
        <f>I21*0.05</f>
        <v>0</v>
      </c>
      <c r="K21" s="71" t="s">
        <v>15</v>
      </c>
      <c r="L21" s="73">
        <f>I21+J21</f>
        <v>0</v>
      </c>
      <c r="M21" s="11"/>
    </row>
    <row r="22" spans="1:13" s="1" customFormat="1" ht="37.5" customHeight="1" thickBot="1" x14ac:dyDescent="0.25">
      <c r="A22" s="76"/>
      <c r="B22" s="78"/>
      <c r="C22" s="118"/>
      <c r="D22" s="102"/>
      <c r="E22" s="103"/>
      <c r="F22" s="104"/>
      <c r="G22" s="124"/>
      <c r="H22" s="84"/>
      <c r="I22" s="84"/>
      <c r="J22" s="72"/>
      <c r="K22" s="72"/>
      <c r="L22" s="74"/>
      <c r="M22" s="11"/>
    </row>
    <row r="23" spans="1:13" s="1" customFormat="1" ht="47.25" customHeight="1" x14ac:dyDescent="0.2">
      <c r="A23" s="79" t="s">
        <v>28</v>
      </c>
      <c r="B23" s="80"/>
      <c r="C23" s="117"/>
      <c r="D23" s="99" t="s">
        <v>29</v>
      </c>
      <c r="E23" s="148"/>
      <c r="F23" s="149"/>
      <c r="G23" s="123">
        <v>0</v>
      </c>
      <c r="H23" s="83">
        <v>100</v>
      </c>
      <c r="I23" s="83">
        <f>G23*H23</f>
        <v>0</v>
      </c>
      <c r="J23" s="71">
        <f>I23*0.05</f>
        <v>0</v>
      </c>
      <c r="K23" s="71" t="s">
        <v>15</v>
      </c>
      <c r="L23" s="73">
        <f>I23+J23</f>
        <v>0</v>
      </c>
      <c r="M23" s="11"/>
    </row>
    <row r="24" spans="1:13" s="1" customFormat="1" ht="12.75" customHeight="1" x14ac:dyDescent="0.2">
      <c r="A24" s="81"/>
      <c r="B24" s="82"/>
      <c r="C24" s="118"/>
      <c r="D24" s="150"/>
      <c r="E24" s="151"/>
      <c r="F24" s="152"/>
      <c r="G24" s="124"/>
      <c r="H24" s="84"/>
      <c r="I24" s="84"/>
      <c r="J24" s="72"/>
      <c r="K24" s="72"/>
      <c r="L24" s="74"/>
      <c r="M24" s="11"/>
    </row>
    <row r="25" spans="1:13" s="1" customFormat="1" ht="39.75" customHeight="1" x14ac:dyDescent="0.2">
      <c r="A25" s="65"/>
      <c r="B25" s="63"/>
      <c r="C25" s="64"/>
      <c r="D25" s="153" t="s">
        <v>30</v>
      </c>
      <c r="E25" s="154"/>
      <c r="F25" s="155"/>
      <c r="G25" s="68">
        <v>1</v>
      </c>
      <c r="H25" s="69">
        <v>15</v>
      </c>
      <c r="I25" s="66">
        <f>G25*H25</f>
        <v>15</v>
      </c>
      <c r="J25" s="67">
        <f>I25*0.05</f>
        <v>0.75</v>
      </c>
      <c r="K25" s="67">
        <f>I25*0.0975</f>
        <v>1.4625000000000001</v>
      </c>
      <c r="L25" s="70">
        <f>I25+J25+K25</f>
        <v>17.212499999999999</v>
      </c>
      <c r="M25" s="11"/>
    </row>
    <row r="26" spans="1:13" s="1" customFormat="1" ht="39.75" customHeight="1" thickBot="1" x14ac:dyDescent="0.25">
      <c r="A26" s="143"/>
      <c r="B26" s="144"/>
      <c r="C26" s="46"/>
      <c r="D26" s="145" t="s">
        <v>14</v>
      </c>
      <c r="E26" s="146"/>
      <c r="F26" s="147"/>
      <c r="G26" s="47"/>
      <c r="H26" s="54"/>
      <c r="I26" s="55">
        <f>SUM(I17:I24)</f>
        <v>0</v>
      </c>
      <c r="J26" s="55">
        <f>SUM(J17:J25)</f>
        <v>0.75</v>
      </c>
      <c r="K26" s="56">
        <f>SUM(K17:K25)</f>
        <v>1.4625000000000001</v>
      </c>
      <c r="L26" s="57">
        <f>SUM(L17:L25)</f>
        <v>17.212499999999999</v>
      </c>
      <c r="M26" s="11"/>
    </row>
    <row r="27" spans="1:13" s="1" customFormat="1" x14ac:dyDescent="0.2">
      <c r="A27" s="10"/>
      <c r="B27" s="58"/>
      <c r="C27" s="12"/>
      <c r="D27" s="3"/>
      <c r="E27" s="3"/>
      <c r="F27" s="3"/>
      <c r="G27" s="13"/>
      <c r="H27" s="13"/>
      <c r="I27" s="24"/>
      <c r="J27" s="24"/>
      <c r="K27" s="13"/>
      <c r="L27" s="13"/>
      <c r="M27" s="11"/>
    </row>
    <row r="28" spans="1:13" s="1" customFormat="1" ht="15.75" x14ac:dyDescent="0.25">
      <c r="A28" s="10"/>
      <c r="B28" s="58"/>
      <c r="C28" s="14"/>
      <c r="D28" s="88" t="s">
        <v>24</v>
      </c>
      <c r="E28" s="88"/>
      <c r="F28" s="14"/>
      <c r="G28" s="15"/>
      <c r="H28" s="15"/>
      <c r="I28" s="26"/>
      <c r="J28" s="25"/>
      <c r="K28" s="15"/>
      <c r="L28" s="15"/>
      <c r="M28" s="11"/>
    </row>
    <row r="29" spans="1:13" s="1" customFormat="1" ht="15.75" x14ac:dyDescent="0.25">
      <c r="A29" s="10"/>
      <c r="B29" s="58"/>
      <c r="C29" s="14"/>
      <c r="D29" s="88" t="s">
        <v>23</v>
      </c>
      <c r="E29" s="88"/>
      <c r="F29" s="14"/>
      <c r="G29" s="15"/>
      <c r="H29" s="15"/>
      <c r="I29" s="26"/>
      <c r="J29" s="25"/>
      <c r="K29" s="15"/>
      <c r="L29" s="15"/>
      <c r="M29" s="11"/>
    </row>
    <row r="30" spans="1:13" ht="12.75" customHeight="1" x14ac:dyDescent="0.2">
      <c r="A30" s="141" t="s">
        <v>19</v>
      </c>
      <c r="B30" s="142"/>
      <c r="C30" s="142"/>
      <c r="D30" s="142"/>
      <c r="E30" s="142"/>
      <c r="F30" s="142"/>
      <c r="G30" s="109" t="s">
        <v>21</v>
      </c>
      <c r="H30" s="110"/>
      <c r="I30" s="110"/>
      <c r="J30" s="110"/>
      <c r="K30" s="110"/>
      <c r="L30" s="110"/>
      <c r="M30" s="9"/>
    </row>
    <row r="31" spans="1:13" ht="12.75" customHeight="1" x14ac:dyDescent="0.2">
      <c r="A31" s="141"/>
      <c r="B31" s="142"/>
      <c r="C31" s="142"/>
      <c r="D31" s="142"/>
      <c r="E31" s="142"/>
      <c r="F31" s="142"/>
      <c r="G31" s="110"/>
      <c r="H31" s="110"/>
      <c r="I31" s="110"/>
      <c r="J31" s="110"/>
      <c r="K31" s="110"/>
      <c r="L31" s="110"/>
      <c r="M31" s="9"/>
    </row>
    <row r="32" spans="1:13" ht="12.75" customHeight="1" x14ac:dyDescent="0.2">
      <c r="A32" s="141"/>
      <c r="B32" s="142"/>
      <c r="C32" s="142"/>
      <c r="D32" s="142"/>
      <c r="E32" s="142"/>
      <c r="F32" s="142"/>
      <c r="G32" s="110"/>
      <c r="H32" s="110"/>
      <c r="I32" s="110"/>
      <c r="J32" s="110"/>
      <c r="K32" s="110"/>
      <c r="L32" s="110"/>
      <c r="M32" s="9"/>
    </row>
    <row r="33" spans="1:13" ht="12.75" customHeight="1" x14ac:dyDescent="0.2">
      <c r="A33" s="141"/>
      <c r="B33" s="142"/>
      <c r="C33" s="142"/>
      <c r="D33" s="142"/>
      <c r="E33" s="142"/>
      <c r="F33" s="142"/>
      <c r="G33" s="110"/>
      <c r="H33" s="110"/>
      <c r="I33" s="110"/>
      <c r="J33" s="110"/>
      <c r="K33" s="110"/>
      <c r="L33" s="110"/>
      <c r="M33" s="9"/>
    </row>
    <row r="34" spans="1:13" ht="12.75" customHeight="1" x14ac:dyDescent="0.2">
      <c r="A34" s="141"/>
      <c r="B34" s="142"/>
      <c r="C34" s="142"/>
      <c r="D34" s="142"/>
      <c r="E34" s="142"/>
      <c r="F34" s="142"/>
      <c r="G34" s="110"/>
      <c r="H34" s="110"/>
      <c r="I34" s="110"/>
      <c r="J34" s="110"/>
      <c r="K34" s="110"/>
      <c r="L34" s="110"/>
      <c r="M34" s="9"/>
    </row>
    <row r="35" spans="1:13" ht="12.75" customHeight="1" x14ac:dyDescent="0.2">
      <c r="A35" s="5"/>
      <c r="B35" s="6"/>
      <c r="C35" s="20"/>
      <c r="D35" s="19"/>
      <c r="E35" s="19"/>
      <c r="F35" s="6"/>
      <c r="G35" s="110"/>
      <c r="H35" s="110"/>
      <c r="I35" s="110"/>
      <c r="J35" s="110"/>
      <c r="K35" s="110"/>
      <c r="L35" s="110"/>
      <c r="M35" s="9"/>
    </row>
    <row r="36" spans="1:13" ht="13.5" thickBot="1" x14ac:dyDescent="0.25">
      <c r="A36" s="7"/>
      <c r="B36" s="16"/>
      <c r="C36" s="17"/>
      <c r="D36" s="17"/>
      <c r="E36" s="17"/>
      <c r="F36" s="17"/>
      <c r="G36" s="21"/>
      <c r="H36" s="16"/>
      <c r="I36" s="17"/>
      <c r="J36" s="17"/>
      <c r="K36" s="17"/>
      <c r="L36" s="17"/>
      <c r="M36" s="18"/>
    </row>
  </sheetData>
  <mergeCells count="61">
    <mergeCell ref="G19:G20"/>
    <mergeCell ref="H19:H20"/>
    <mergeCell ref="D26:F26"/>
    <mergeCell ref="C23:C24"/>
    <mergeCell ref="D23:F24"/>
    <mergeCell ref="G23:G24"/>
    <mergeCell ref="H23:H24"/>
    <mergeCell ref="D25:F25"/>
    <mergeCell ref="A30:F34"/>
    <mergeCell ref="D29:E29"/>
    <mergeCell ref="D21:F22"/>
    <mergeCell ref="A26:B26"/>
    <mergeCell ref="D19:F20"/>
    <mergeCell ref="I2:K2"/>
    <mergeCell ref="C3:F3"/>
    <mergeCell ref="E11:F11"/>
    <mergeCell ref="E12:F12"/>
    <mergeCell ref="E7:F7"/>
    <mergeCell ref="E8:F8"/>
    <mergeCell ref="E9:F9"/>
    <mergeCell ref="E10:F10"/>
    <mergeCell ref="I6:L10"/>
    <mergeCell ref="G15:G16"/>
    <mergeCell ref="G30:L35"/>
    <mergeCell ref="L15:L16"/>
    <mergeCell ref="A17:B18"/>
    <mergeCell ref="C21:C22"/>
    <mergeCell ref="A15:B16"/>
    <mergeCell ref="I21:I22"/>
    <mergeCell ref="J21:J22"/>
    <mergeCell ref="J15:J16"/>
    <mergeCell ref="K15:K16"/>
    <mergeCell ref="H21:H22"/>
    <mergeCell ref="G21:G22"/>
    <mergeCell ref="I19:I20"/>
    <mergeCell ref="J19:J20"/>
    <mergeCell ref="K19:K20"/>
    <mergeCell ref="L19:L20"/>
    <mergeCell ref="E13:F13"/>
    <mergeCell ref="I15:I16"/>
    <mergeCell ref="L17:L18"/>
    <mergeCell ref="D28:E28"/>
    <mergeCell ref="C15:C16"/>
    <mergeCell ref="D15:E16"/>
    <mergeCell ref="H15:H16"/>
    <mergeCell ref="C17:C18"/>
    <mergeCell ref="D17:F18"/>
    <mergeCell ref="K21:K22"/>
    <mergeCell ref="L21:L22"/>
    <mergeCell ref="G17:G18"/>
    <mergeCell ref="H17:H18"/>
    <mergeCell ref="I17:I18"/>
    <mergeCell ref="J17:J18"/>
    <mergeCell ref="K17:K18"/>
    <mergeCell ref="K23:K24"/>
    <mergeCell ref="L23:L24"/>
    <mergeCell ref="A21:A22"/>
    <mergeCell ref="B21:B22"/>
    <mergeCell ref="A23:B24"/>
    <mergeCell ref="I23:I24"/>
    <mergeCell ref="J23:J24"/>
  </mergeCells>
  <phoneticPr fontId="0" type="noConversion"/>
  <conditionalFormatting sqref="D35:E35">
    <cfRule type="cellIs" dxfId="3" priority="3" stopIfTrue="1" operator="equal">
      <formula>$I$35</formula>
    </cfRule>
  </conditionalFormatting>
  <conditionalFormatting sqref="C35">
    <cfRule type="cellIs" dxfId="2" priority="4" stopIfTrue="1" operator="equal">
      <formula>$K$35</formula>
    </cfRule>
  </conditionalFormatting>
  <conditionalFormatting sqref="D30:E32">
    <cfRule type="cellIs" dxfId="1" priority="1" stopIfTrue="1" operator="equal">
      <formula>$I$35</formula>
    </cfRule>
  </conditionalFormatting>
  <conditionalFormatting sqref="C30:C32">
    <cfRule type="cellIs" dxfId="0" priority="2" stopIfTrue="1" operator="equal">
      <formula>$K$35</formula>
    </cfRule>
  </conditionalFormatting>
  <printOptions horizontalCentered="1" verticalCentered="1"/>
  <pageMargins left="0.19685039370078741" right="0.19685039370078741" top="0.19685039370078741" bottom="0.19685039370078741" header="0" footer="0"/>
  <pageSetup scale="7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TPS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Fournel, Jean-Jacques</dc:creator>
  <cp:lastModifiedBy>Lucy</cp:lastModifiedBy>
  <cp:lastPrinted>2015-11-26T23:51:03Z</cp:lastPrinted>
  <dcterms:created xsi:type="dcterms:W3CDTF">2000-07-27T22:18:40Z</dcterms:created>
  <dcterms:modified xsi:type="dcterms:W3CDTF">2019-07-19T17:03:45Z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TC011266731036</vt:lpwstr>
  </property>
</Properties>
</file>